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8060" windowHeight="10305" activeTab="1"/>
  </bookViews>
  <sheets>
    <sheet name="ТИПОВАЯ ФОРМА ДОКЛАДА" sheetId="1" r:id="rId1"/>
    <sheet name="Показатели" sheetId="2" r:id="rId2"/>
  </sheets>
  <definedNames>
    <definedName name="_xlnm.Print_Titles" localSheetId="1">Показатели!$5:$6</definedName>
  </definedNames>
  <calcPr calcId="144525"/>
</workbook>
</file>

<file path=xl/calcChain.xml><?xml version="1.0" encoding="utf-8"?>
<calcChain xmlns="http://schemas.openxmlformats.org/spreadsheetml/2006/main">
  <c r="J6" i="2" l="1"/>
  <c r="I6" i="2"/>
  <c r="H6" i="2"/>
  <c r="F6" i="2"/>
  <c r="E6" i="2"/>
</calcChain>
</file>

<file path=xl/sharedStrings.xml><?xml version="1.0" encoding="utf-8"?>
<sst xmlns="http://schemas.openxmlformats.org/spreadsheetml/2006/main" count="390" uniqueCount="190">
  <si>
    <t>УТВЕРЖДЕНА</t>
  </si>
  <si>
    <t>постановлением Правительства
Российской Федерации
от 17 декабря 2012 г.№ 1317</t>
  </si>
  <si>
    <t>ТИПОВАЯ ФОРМА ДОКЛАДА</t>
  </si>
  <si>
    <t>(ф.и.о. главы местной администрации городского округа (муниципального района))</t>
  </si>
  <si>
    <t>г. Сарапул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</si>
  <si>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</si>
  <si>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</si>
  <si>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>городских округов и муниципальных районов за 2014 год и их пранируемые значения на 3 летний период</t>
  </si>
  <si>
    <t>Подпись</t>
  </si>
  <si>
    <t>Дата</t>
  </si>
  <si>
    <t>"_______"</t>
  </si>
  <si>
    <t>__________</t>
  </si>
  <si>
    <t>_______</t>
  </si>
  <si>
    <t>г.</t>
  </si>
  <si>
    <t>I. Показатели эффективности деятельности органов местного самоуправления городского округа 
(муниципального района)</t>
  </si>
  <si>
    <t>(официальное наименование городского округа (муниципального района))</t>
  </si>
  <si>
    <t xml:space="preserve">  Единица 
измерения</t>
  </si>
  <si>
    <t>Отчетная информация</t>
  </si>
  <si>
    <t>Примечание</t>
  </si>
  <si>
    <t>2014</t>
  </si>
  <si>
    <t>Экономическое развитие</t>
  </si>
  <si>
    <t>1.</t>
  </si>
  <si>
    <t>Число субъектов малого и среднего предпринимательства в расчете на 10 тыс. человек населения</t>
  </si>
  <si>
    <t>единиц</t>
  </si>
  <si>
    <t>Снижение количества СМиСП по сравнению с 2013 годом составило 0,6%. Увеличилось количество средних предприятий – на 67% или на 2 ед.; малых предприятий – на 4% или на 37 ед., потребительских кооперативов – на 11% или на 11 ед. Сократилось количество индивидуальных предпринимателей – на 3% или на 71 ед. Основная причина сокращения числа индивидуальных предпринимателей (2012-2013 гг.) - это резкое увеличение размера страховых взносов.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</si>
  <si>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</si>
  <si>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</si>
  <si>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</si>
  <si>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Рост доли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в 2014 году обусловлен увеличением количества средних и малых предприятий на 50 ед. Рост среднесписочной численности по малым предприятиям составил 120%, по средним предприятиям - 206%.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</si>
  <si>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</si>
  <si>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</si>
  <si>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</si>
  <si>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</si>
  <si>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</si>
  <si>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Недостаточное финансирование в 2014 году работ по формированию земельных участков не позволило выполнить показатель в запланированных объемах.</t>
  </si>
  <si>
    <t>5.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</si>
  <si>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</si>
  <si>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</si>
  <si>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</si>
  <si>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Значение показателя в 2014г. снизилось  до 16,97% за счет ремонта 8,9км местных дорог, . В прогнозный период планируется снижение значения показателя за счет  ежегодного ремонта местных дорог не менее 5км.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</si>
  <si>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</si>
  <si>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</si>
  <si>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Все население города Сарапула имеет автобусное, либо железнодорожное, а в летний период и водное, сообщение с административным центром.</t>
  </si>
  <si>
    <t>8.</t>
  </si>
  <si>
    <t>Среднемесячная номинальная начисленная заработная плата работников:</t>
  </si>
  <si>
    <t/>
  </si>
  <si>
    <t>крупных и средних предприятий и некоммерческих организаций</t>
  </si>
  <si>
    <t>Рост заработной платы на крупных и средних и некоммерческих организациях в 2014 году составил 17,1% по сравнению с 2013 годм, что произошло за счет роста заработной платы на промышленных предприятиях города. В плановом периоде также прогнозируется рост заработной платы в основном на крупных промышленных предприятиях. Рост заработной платы на средних и некоммрческих предприятиях составит не более 5-6%.</t>
  </si>
  <si>
    <t>муниципальных дошкольных образовательных учреждений</t>
  </si>
  <si>
    <t>Заработная плата  работников  ДОУ в 2014 году в повысилась на 2113 рублей (2013 - 11633,80 рублей, 2014 - 13746,80 рублей). Повышение показателя произошло в связи с выполнением Указа Президента РФ "О мерах по реализации государственной социальной политики" от 07.05.2012 №597,Постановления Правительства УР №141 от 21.04.2014 года и Постановления Правительства УР  № 429 от  05.11.2014 года, в соответствии с которыми производилось повышение заработной платы по отдельным категориям работников с 01.05.2014 года и с 01.10.2014 года.В прогнозном периоде планируется повышение заработной платы работников муниципальных дошкольных образовательных учреждений.</t>
  </si>
  <si>
    <t>муниципальных общеобразовательных учреждений</t>
  </si>
  <si>
    <t>Заработная плата   работников общеобразовательных учреждений в 2014 году в повысилась на 2564,6 рублей (2013 - 18026,70 рублей, 2014 - 20591,30 рублей). Повышение показателя произошло в связи с выполнением Указа Президента РФ "О мерах по реализации государственной социальной политики" от 07.05.2012 №597,Постановления Правительства УР №141 от 21.04.2014 года и Постановления Правительства УР  № 429 от  05.11.2014 года, в соответствии с которыми производилось повышение заработной платы по отдельным категориям работников с 01.05.2014 года и с 01.10.2014 года.В прогнозном периоде планируется повышение заработной платы работников муниципальных общеобразовательных учреждений.</t>
  </si>
  <si>
    <t>учителей муниципальных общеобразовательных учреждений</t>
  </si>
  <si>
    <t>Заработная плата учителей общеобразовательных учреждений в 2014 году в повысилась на 2354,34 рублей (2013 - 21150 рублей, 2014 - 23504,34 рублей). Повышение показателя произошло в связи с выполнением Указа Президента РФ "О мерах по реализации государственной социальной политики" от 07.05.2012 №597,Постановления Правительства УР №141 от 21.04.2014 года и Постановления Правительства УР  № 429 от  05.11.2014 года, в соответствии с которыми производилось повышение заработной платы по отдельным категориям работников с 01.05.2014 года и с 01.10.2014 года.В прогнозном периоде планируется повышение заработной платы 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</si>
  <si>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</si>
  <si>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</si>
  <si>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</si>
  <si>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</si>
  <si>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</si>
  <si>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 , в 2014 году уменьшилась по сравнению с 2013 годом на 4,31 процента в связи с ростом численности детей 1-6 лет на 410 человек. В 2014 году фактический показатель меньше планового на 3,58 процента связан с переносом срока введения в эксплуатацию нового детского сада на 190 мест на 2015 год. В прогнозном периоде планируется увеличение показателя.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</si>
  <si>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</si>
  <si>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</si>
  <si>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 в 2014 году снизилась на  1,36 % (2013 - 22,22 %, 2014 - 20,86 %) в связи с увеличением количества мест в ДОУ. В прогнозном периоде показатель снизится в связи с вводом в действие нового детского сада на 190 мест.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</si>
  <si>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</si>
  <si>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</si>
  <si>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В 2014 году показатель увеличился по сравнению с 2013 годом  на 2,86 % (2013 - 2,86 %, 2014 - 0 %) в связи с отсутствием в 2014 году  дошкольных учреждений, находящихся в аварийном состоянии или требующих капитального ремонта. В прогнозном периоде планируется увеличение  показателя в связи с признанием аварийного состояния  МДОУ № 9.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</si>
  <si>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</si>
  <si>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</si>
  <si>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</si>
  <si>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В 2014 году доля выпускников МОУ, сдавших ЕГЭ по русскому языку и математике, в общей численности выпускников МОУ, сдававших ЕГЭ по данным предметам, увеличилась на 4,96 % (2013 - 95,04%, 2014 - 100 %) в связи со снижением минимального порога по обязательным предметам. В прогнозном периоде показатель  снизится в связи с низким уровнем подготовленности обучающихся, принятых в 10 классы в 2013 году.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</si>
  <si>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</si>
  <si>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</si>
  <si>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В 2014 году доля выпускников МОУ, не получивших аттестат о среднем (полном) образовании, в общей численности выпускников МОУ, снизилась на 4,7 % (2013  - 4,96%, 2014 - 0,26 %) в связи со снижением минимального порога по обязательным предметам. Показатель имеет отрицательное значение по сравнению с показателем № 13 "Доля выпускников, сдавших ЕГЭ по русскому языку и математике", т. к. 1 обучающийся не был допущен к ГИА и был оставлен на повторное обучение. В прогнозном периоде показатель увеличится в связи со слабым уровнем подготовленности обучающихся, принятых в 10 классы в 2013 году.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</si>
  <si>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</si>
  <si>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</si>
  <si>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В 2014 году доля МОУ, соответствующих современным требованиям обучения, в общем количестве МОУ, уменьшилась на 0,35 % (2013 - 81,67 % ,2014 - 81, 32 %). т.к. номинально уменьшилось количество зданий, имеющих актовый зал. В 2015 году показатель увеличится в  связи с тем, что  МБОУ Лицей №26 переедет  в новое  здание, имеющее столовую. В 2016-2017 годах  показатель увеличится.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</si>
  <si>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</si>
  <si>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</si>
  <si>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В 2014 году доля муниципальных общеобразовательных учреждений, здания которых находятся в аварийном состоянии или требуют капитального ремонта,  в общем количестве муниципальных общеобразовательных учреждений, осталась на прежнем уровне и составляет  10 %. В период с 2015 по 2017 годы показатель останется прежним, т.к. продолжится капитальный ремонт МБОУ № 1 и МБОУ № 15.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</si>
  <si>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</si>
  <si>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</si>
  <si>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В 2014 году доля детей 1 и 2 групп здоровья в общей численности обучающихся в муниципальных общеобразовательных учреждениях, увеличилась незначительно (2013 - 77,86%, 2014 - 78,02%).  Данное изменение связано с улучшением  режима занятий в результате введения ФГОС в 1-4 классах, введением 3 часа предмета "Физическая культура", увеличением двигательной активности обучающихся. В прогнозном периоде показатель сохранится на прежнем уровне.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</si>
  <si>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</si>
  <si>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</si>
  <si>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обучающихся в МОУ, занимающихся во вторую (третью) смену, в общей численности обучающихся в МОУ, снизился в 2014 году на 1,3% (2013 - 25,51%, 2014 - 24,21%) в связи с тем, что в 2013 году МБОУ СОШ № 1 и МБОУ СОШ № 15 во время проведения ремонтных работ осуществляли образовательный процесс в других образовательных учреждениях во 2 смену. В 2014 году данные школы вели обучение в своих зданиях в 1 и 2 смену. В прогнозном периоде показатель будет увеличиваться в связи с увеличением общего количества обучающихся в МОУ.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</si>
  <si>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</si>
  <si>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</si>
  <si>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 рублей</t>
  </si>
  <si>
    <t>Расходы бюджета  в расчете на 1 обучающего в 2014 году уменьшились  по сравнению с 2013 годом  на 0,86 тыс. рублей  (2013 - 49,87 тыс. руб., 2014 - 49,01 тыс. руб.)  в связи с уменьшением расходов  по целевым программам. В прогнозном периоде показатель снижается.</t>
  </si>
  <si>
    <t>19.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</si>
  <si>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</si>
  <si>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группы, в 2014 году снизилась на 5,15 % (2013 - 56,26 %, 2014 - 51,11 %) в связи тем, что до 2014 года были учтены в том числе дети, получающие услугу дополнительного образования на внебюджетной основе. В показателе за 2014 год учтены только дети, получающие услугу дополнительного образования на бесплатной основе. В прогнозном периоде показатель  будет снижаться в связи с увеличением общего количества детей данного возраста.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</si>
  <si>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</si>
  <si>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</si>
  <si>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</si>
  <si>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</si>
  <si>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Имеющаяся сеть учреждений культуры клубного типа (3 ед.) полностью удовлетворяет потребности населения города с сохранением требований к качеству предоставляемых услуг</t>
  </si>
  <si>
    <t>библиотеками</t>
  </si>
  <si>
    <t>Имеющаяся сеть библиотек полностью удовлетворяет потребности населения города с сохранением требований к качеству предоставляемых услуг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</si>
  <si>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</si>
  <si>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</si>
  <si>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Здания, в которых находятся учреждения культуры, находятся в удовлетворительном состоянии и не требуют капитального ремонта.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</si>
  <si>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</si>
  <si>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</si>
  <si>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 уменьшается за счет передачи  и продажи объектов из муниципальной собственности в другие виды собственности, а также в связи с проведением ремонтно-реставрационных работ.</t>
  </si>
  <si>
    <t>Физическая культура и спорт</t>
  </si>
  <si>
    <t>23.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</si>
  <si>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</si>
  <si>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</si>
  <si>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</si>
  <si>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жителя, - всего</t>
  </si>
  <si>
    <t>кв. метров</t>
  </si>
  <si>
    <t>Общая площадь жилых помещений, приходящаяся в среднем на одного жителя в 2014 году увеличилась на 1,4% и составила 19,8 кв.м. Основной прирост общей площади произошел за счет ввода в эксплуатацию индивидуальных жилых домов. В 2014 году введено в эксплуатацию на 44% больше общей площади ИЖС, чем в 2013 году.</t>
  </si>
  <si>
    <t>в том числе введенная в действие за один год</t>
  </si>
  <si>
    <t>В соответствии с Распоряжением Правительства УР от 24.03.2014г. №157-р задание по вводу жилья на территории города Сарапула в 2014 году было выполнено в полном объеме.</t>
  </si>
  <si>
    <t>25.</t>
  </si>
  <si>
    <t>Площадь земельных участков, предоставленных для строительства в расчете на 10 тыс. человек населения, - всего</t>
  </si>
  <si>
    <t>гектаров</t>
  </si>
  <si>
    <t>Увеличение показателя в 2014 году связано с предоставлением земельного участка площадью 58523кв.м. для строительства завода управлением архитектуры и градостроительства и проведением 32 аукционов по продаже земельных участков и продаже права аренды земельных участков управлением имущественных отношений. В последующие годы планируется проведение 30-40 аукционов в год.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</si>
  <si>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</si>
  <si>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Рост показателя за 2014 год составил 17,4% за счет бесплатного предоставления земельных участков  семьям, имеющим трех и более детей,  и нуждающимся в жилых помещениях, в рамках Закона УР № 68-РЗ.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</si>
  <si>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</si>
  <si>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</si>
  <si>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</si>
  <si>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иных объектов капитального строительства - в течение 5 лет</t>
  </si>
  <si>
    <t>Улучшение показателя в 2014 году связано с тем, что в настоящее время экономически невыгодно затягивать сроки строительства, а также планомерной работой Администрации города с застройщиками. Прогнозное увеличение показателя в 2015-2017 г.г. принято из-за нестабильной экономической обстановки в стране.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</si>
  <si>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</si>
  <si>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</si>
  <si>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</si>
  <si>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</si>
  <si>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</si>
  <si>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В 2014 году  доля организаций коммунального комплекса,использующих объекты коммунальной инфраструктуры на праве частной собственности, по договору аренды или концессии, участие субъекта РФ и (или) городского округа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составила 75%. Значение показателя планируется на уровне достигнутого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</si>
  <si>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</si>
  <si>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</si>
  <si>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В 2015 году количество МКД, планируемых к формированию земельных участков, указано в соответствии с графиком, утвержденным постановлением Администрации города Сарапула от 31.12.2012г. №3804.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</si>
  <si>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</si>
  <si>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</si>
  <si>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В 2014 году предоставили жилые помещения 15 детям- сиротам, 116 человек переселили из аварийного жилищного фонда, предоставили единовременную денежную выплату  на приобретение жил. пом. 9 участникам ВОВ и 1 инвалиду. 38 человек обеспечили жилыми помещениями вне очереди по различным основаниям.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</si>
  <si>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</si>
  <si>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</si>
  <si>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</si>
  <si>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В 2014 году снижение доли на 3,48 % по причине уменьшения норматива отчисления по НДФЛ в бюджеты городских округов с 40% в 2013 году до 19% с 01.01.2014 года. Поступление недоимки прошлых лет по НДФЛ от крупного налогоплательщика ОАО "СРЗ" и дополнитльно реализованного в 2014 году муниципального имущества и земельных участков. Прогноз на 2015-2017 г.г. рассчитан в соответствии с показателями утвержденными решением о бюджете на 2015 г. и плановый период 2016-2017 гг. без учета дополнительных межбюджетных трансфертов, поступающих в бюджет в процессе исполнения бюджета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</si>
  <si>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</si>
  <si>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</si>
  <si>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В 2014 году и не было муниципальных предприятий, находящихся в стадии банкротства, и в прогнозном периоде 2015-2017 г.г. их  банкротство также не планируется.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</si>
  <si>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</si>
  <si>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</si>
  <si>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В 2014 году не было не завершенного в установленные сроки объема строительства, осуществляемого за счет средств бюджета города Сарапула, и в прогнозном периоде  такой объем не планируется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</si>
  <si>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</si>
  <si>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</si>
  <si>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Переходящий остаток по заработной плате с начислениями на ФОТ за декабрь 2014 года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</si>
  <si>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</si>
  <si>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</si>
  <si>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Увеличение расходов на содержание работников местного самоуправления в 2014 году обусловлено изменением нормативов формирования расходов на оплату труда в соответствии с постановлением Правительства УР от 01.12.2014 года № 497;  Решением СГД от 25.12.2014 года № 3-589.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</si>
  <si>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</si>
  <si>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</si>
  <si>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</si>
  <si>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да</t>
  </si>
  <si>
    <t>Генеральный план города Сарапула утвержден решением Сарапульской городской Думы № 6-697 от 19 ноября 2009 года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</si>
  <si>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</si>
  <si>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</si>
  <si>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процентов от числа опрошенных</t>
  </si>
  <si>
    <t>38.</t>
  </si>
  <si>
    <t>Среднегодовая численность постоянного населения</t>
  </si>
  <si>
    <t>тыс. человек</t>
  </si>
  <si>
    <t>Снижение численности населения города связано со снижением рождаемости и сохранением миграционной убыли населения.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</si>
  <si>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</si>
  <si>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</si>
  <si>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</si>
  <si>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</si>
  <si>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кВт/ч на 1 проживающего</t>
  </si>
  <si>
    <t>За счет установки коллективных приборов учета электрической энергии в многоквартирных домах  значение показателя планируется со снижением до 509,65 кВт/ч на 1 проживающего.</t>
  </si>
  <si>
    <t>тепловая энергия</t>
  </si>
  <si>
    <t>Гкал на 1 кв. метр общей площади</t>
  </si>
  <si>
    <t>Значение показателя планируется сохранить на достигнутом уровне.</t>
  </si>
  <si>
    <t>горячая вода</t>
  </si>
  <si>
    <t>куб. метров на 1 прожи-вающего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</si>
  <si>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</si>
  <si>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</si>
  <si>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</si>
  <si>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</si>
  <si>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1 человека населения</t>
  </si>
  <si>
    <t>куб. метров на 1 челове-ка населения</t>
  </si>
  <si>
    <t xml:space="preserve">Сизова А.Н. Главы Администрации </t>
  </si>
  <si>
    <t>городских округов и муниципальных районов за 2014 год и их планируемых значениях на 3 летний период</t>
  </si>
  <si>
    <t>В 2014г. 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 составила 100%, значение показателя планируется сохранить на последующие периоды.</t>
  </si>
  <si>
    <t>За счет  установки индивидуальных приборов учета природного газа в жилых помещениях многоквартирных домов значение показателя планируется со снижением до 129,13 куб. метров на 1 проживающего.</t>
  </si>
  <si>
    <t>За счет установки коллективных приборов учета холодной воды объемы потребления холодной воды в многоквартирных домах планируются со снижением, значение показателя планируется на уровне 31,37 куб. метров на  1 проживающего.</t>
  </si>
  <si>
    <t>Значительное снижение в потреблении всех энергоресурсов в 2014 году по сравнению с 2013 годом связано с передачей на региональный  уровень учреждений здравоохранения.</t>
  </si>
  <si>
    <t>Объем инвестиций в основной капитал (за исключением бюджетных средств) в расчете на 1 жителя в 2014 году составил 14735,7 рублей, что больше уровня 2013 года на 20,3%. Увеличение данного показателя связано с реализацией инвестиционного проекта "Создание литейного комплекса (модернизация производства авиационных генераторов) в ОАО "Сарапульский электрогенераторный завод",  что потребовало значительного вложения средств. Рост данного показателя в прогнозном периоде планируется в пределах 11 - 12%.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</si>
</sst>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\ yyyy\ \'yy/\'"/>
  </numFmts>
  <fonts count="11" x14ac:knownFonts="1">
    <font>
      <sz val="8"/>
      <name val="Arial"/>
    </font>
    <font>
      <sz val="8"/>
      <name val="Times New Roman"/>
    </font>
    <font>
      <sz val="12"/>
      <name val="Times New Roman"/>
    </font>
    <font>
      <sz val="14"/>
      <name val="Times New Roman"/>
    </font>
    <font>
      <b/>
      <sz val="14"/>
      <name val="Times New Roman"/>
    </font>
    <font>
      <sz val="10"/>
      <name val="Times New Roman"/>
    </font>
    <font>
      <sz val="8.25"/>
      <name val="Times New Roman"/>
    </font>
    <font>
      <sz val="13"/>
      <name val="Times New Roman"/>
    </font>
    <font>
      <b/>
      <sz val="10"/>
      <color rgb="FF000080"/>
      <name val="Tahoma"/>
    </font>
    <font>
      <sz val="12"/>
      <color rgb="FF000080"/>
      <name val="Tahoma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9E7E4"/>
      </patternFill>
    </fill>
    <fill>
      <patternFill patternType="solid">
        <fgColor rgb="FFF3F3F3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Protection="1">
      <protection locked="0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 applyProtection="1">
      <alignment vertical="top"/>
      <protection hidden="1"/>
    </xf>
    <xf numFmtId="164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top"/>
    </xf>
    <xf numFmtId="0" fontId="2" fillId="2" borderId="5" xfId="0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left" vertical="center" wrapText="1" indent="1"/>
    </xf>
    <xf numFmtId="0" fontId="2" fillId="3" borderId="5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top" wrapText="1" indent="1"/>
    </xf>
    <xf numFmtId="0" fontId="2" fillId="2" borderId="5" xfId="0" applyFont="1" applyFill="1" applyBorder="1" applyAlignment="1">
      <alignment horizontal="left" vertical="center" wrapText="1" indent="1"/>
    </xf>
    <xf numFmtId="2" fontId="2" fillId="0" borderId="5" xfId="0" applyNumberFormat="1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horizontal="left" vertical="center" wrapText="1" indent="1"/>
      <protection locked="0"/>
    </xf>
    <xf numFmtId="0" fontId="2" fillId="2" borderId="5" xfId="0" applyFont="1" applyFill="1" applyBorder="1" applyAlignment="1">
      <alignment horizontal="left" vertical="center" wrapText="1" indent="4"/>
    </xf>
    <xf numFmtId="0" fontId="10" fillId="0" borderId="5" xfId="0" applyFont="1" applyBorder="1" applyAlignment="1" applyProtection="1">
      <alignment horizontal="left" vertical="center" wrapText="1" indent="1"/>
      <protection locked="0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/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top"/>
    </xf>
    <xf numFmtId="0" fontId="1" fillId="2" borderId="5" xfId="0" applyFont="1" applyFill="1" applyBorder="1" applyAlignment="1" applyProtection="1">
      <alignment vertical="top"/>
      <protection hidden="1"/>
    </xf>
    <xf numFmtId="0" fontId="2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top" wrapText="1" inden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showGridLines="0" showRowColHeaders="0" workbookViewId="0">
      <selection activeCell="K2" sqref="K2:M2"/>
    </sheetView>
  </sheetViews>
  <sheetFormatPr defaultColWidth="11.83203125" defaultRowHeight="14.45" customHeight="1" x14ac:dyDescent="0.2"/>
  <cols>
    <col min="1" max="1" width="3.1640625" customWidth="1"/>
    <col min="2" max="2" width="12.83203125" customWidth="1"/>
    <col min="3" max="3" width="11" customWidth="1"/>
    <col min="4" max="4" width="11.83203125" customWidth="1"/>
    <col min="5" max="5" width="9.1640625" customWidth="1"/>
    <col min="6" max="6" width="12" customWidth="1"/>
    <col min="7" max="7" width="9.1640625" customWidth="1"/>
    <col min="8" max="8" width="14" customWidth="1"/>
    <col min="9" max="9" width="13.83203125" customWidth="1"/>
    <col min="10" max="12" width="17.83203125" customWidth="1"/>
    <col min="13" max="13" width="12.1640625" customWidth="1"/>
  </cols>
  <sheetData>
    <row r="1" spans="1:13" ht="19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34" t="s">
        <v>0</v>
      </c>
      <c r="L1" s="35" t="s">
        <v>0</v>
      </c>
      <c r="M1" s="35" t="s">
        <v>0</v>
      </c>
    </row>
    <row r="2" spans="1:13" ht="47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3"/>
      <c r="K2" s="38" t="s">
        <v>1</v>
      </c>
      <c r="L2" s="39" t="s">
        <v>1</v>
      </c>
      <c r="M2" s="39" t="s">
        <v>1</v>
      </c>
    </row>
    <row r="3" spans="1:13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2"/>
      <c r="K3" s="38"/>
      <c r="L3" s="39"/>
      <c r="M3" s="39"/>
    </row>
    <row r="4" spans="1:13" ht="14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1.75" customHeight="1" x14ac:dyDescent="0.2">
      <c r="A6" s="1"/>
      <c r="B6" s="36" t="s">
        <v>2</v>
      </c>
      <c r="C6" s="37" t="s">
        <v>2</v>
      </c>
      <c r="D6" s="37" t="s">
        <v>2</v>
      </c>
      <c r="E6" s="37" t="s">
        <v>2</v>
      </c>
      <c r="F6" s="37" t="s">
        <v>2</v>
      </c>
      <c r="G6" s="37" t="s">
        <v>2</v>
      </c>
      <c r="H6" s="37" t="s">
        <v>2</v>
      </c>
      <c r="I6" s="37" t="s">
        <v>2</v>
      </c>
      <c r="J6" s="37" t="s">
        <v>2</v>
      </c>
      <c r="K6" s="37" t="s">
        <v>2</v>
      </c>
      <c r="L6" s="37" t="s">
        <v>2</v>
      </c>
      <c r="M6" s="37" t="s">
        <v>2</v>
      </c>
    </row>
    <row r="7" spans="1:13" ht="21.75" customHeight="1" x14ac:dyDescent="0.2">
      <c r="A7" s="5"/>
      <c r="B7" s="30" t="s">
        <v>183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16.5" customHeight="1" x14ac:dyDescent="0.2">
      <c r="A8" s="5"/>
      <c r="B8" s="32" t="s">
        <v>3</v>
      </c>
      <c r="C8" s="33" t="s">
        <v>3</v>
      </c>
      <c r="D8" s="33" t="s">
        <v>3</v>
      </c>
      <c r="E8" s="33" t="s">
        <v>3</v>
      </c>
      <c r="F8" s="33" t="s">
        <v>3</v>
      </c>
      <c r="G8" s="33" t="s">
        <v>3</v>
      </c>
      <c r="H8" s="33" t="s">
        <v>3</v>
      </c>
      <c r="I8" s="33" t="s">
        <v>3</v>
      </c>
      <c r="J8" s="33" t="s">
        <v>3</v>
      </c>
      <c r="K8" s="33" t="s">
        <v>3</v>
      </c>
      <c r="L8" s="33" t="s">
        <v>3</v>
      </c>
      <c r="M8" s="33" t="s">
        <v>3</v>
      </c>
    </row>
    <row r="9" spans="1:13" ht="21.75" customHeight="1" x14ac:dyDescent="0.2">
      <c r="A9" s="6"/>
      <c r="B9" s="29" t="s">
        <v>4</v>
      </c>
      <c r="C9" s="30" t="s">
        <v>4</v>
      </c>
      <c r="D9" s="30" t="s">
        <v>4</v>
      </c>
      <c r="E9" s="30" t="s">
        <v>4</v>
      </c>
      <c r="F9" s="30" t="s">
        <v>4</v>
      </c>
      <c r="G9" s="30" t="s">
        <v>4</v>
      </c>
      <c r="H9" s="30" t="s">
        <v>4</v>
      </c>
      <c r="I9" s="30" t="s">
        <v>4</v>
      </c>
      <c r="J9" s="30" t="s">
        <v>4</v>
      </c>
      <c r="K9" s="30" t="s">
        <v>4</v>
      </c>
      <c r="L9" s="30" t="s">
        <v>4</v>
      </c>
      <c r="M9" s="30" t="s">
        <v>4</v>
      </c>
    </row>
    <row r="10" spans="1:13" ht="16.5" customHeight="1" x14ac:dyDescent="0.2">
      <c r="A10" s="4"/>
      <c r="B10" s="32" t="s">
        <v>5</v>
      </c>
      <c r="C10" s="33" t="s">
        <v>5</v>
      </c>
      <c r="D10" s="33" t="s">
        <v>5</v>
      </c>
      <c r="E10" s="33" t="s">
        <v>5</v>
      </c>
      <c r="F10" s="33" t="s">
        <v>5</v>
      </c>
      <c r="G10" s="33" t="s">
        <v>5</v>
      </c>
      <c r="H10" s="33" t="s">
        <v>5</v>
      </c>
      <c r="I10" s="33" t="s">
        <v>5</v>
      </c>
      <c r="J10" s="33" t="s">
        <v>5</v>
      </c>
      <c r="K10" s="33" t="s">
        <v>5</v>
      </c>
      <c r="L10" s="33" t="s">
        <v>5</v>
      </c>
      <c r="M10" s="33" t="s">
        <v>5</v>
      </c>
    </row>
    <row r="11" spans="1:13" ht="21.75" customHeight="1" x14ac:dyDescent="0.2">
      <c r="A11" s="6"/>
      <c r="B11" s="36" t="s">
        <v>6</v>
      </c>
      <c r="C11" s="37" t="s">
        <v>6</v>
      </c>
      <c r="D11" s="37" t="s">
        <v>6</v>
      </c>
      <c r="E11" s="37" t="s">
        <v>6</v>
      </c>
      <c r="F11" s="37" t="s">
        <v>6</v>
      </c>
      <c r="G11" s="37" t="s">
        <v>6</v>
      </c>
      <c r="H11" s="37" t="s">
        <v>6</v>
      </c>
      <c r="I11" s="37" t="s">
        <v>6</v>
      </c>
      <c r="J11" s="37" t="s">
        <v>6</v>
      </c>
      <c r="K11" s="37" t="s">
        <v>6</v>
      </c>
      <c r="L11" s="37" t="s">
        <v>6</v>
      </c>
      <c r="M11" s="37" t="s">
        <v>6</v>
      </c>
    </row>
    <row r="12" spans="1:13" ht="21.75" customHeight="1" x14ac:dyDescent="0.2">
      <c r="A12" s="4"/>
      <c r="B12" s="37" t="s">
        <v>184</v>
      </c>
      <c r="C12" s="37" t="s">
        <v>7</v>
      </c>
      <c r="D12" s="37" t="s">
        <v>7</v>
      </c>
      <c r="E12" s="37" t="s">
        <v>7</v>
      </c>
      <c r="F12" s="37" t="s">
        <v>7</v>
      </c>
      <c r="G12" s="37" t="s">
        <v>7</v>
      </c>
      <c r="H12" s="37" t="s">
        <v>7</v>
      </c>
      <c r="I12" s="37" t="s">
        <v>7</v>
      </c>
      <c r="J12" s="37" t="s">
        <v>7</v>
      </c>
      <c r="K12" s="37" t="s">
        <v>7</v>
      </c>
      <c r="L12" s="37" t="s">
        <v>7</v>
      </c>
      <c r="M12" s="37" t="s">
        <v>7</v>
      </c>
    </row>
    <row r="13" spans="1:13" ht="21.75" customHeight="1" x14ac:dyDescent="0.2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4.2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4.2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20.25" customHeight="1" x14ac:dyDescent="0.25">
      <c r="A16" s="1"/>
      <c r="B16" s="1"/>
      <c r="C16" s="1"/>
      <c r="D16" s="1"/>
      <c r="E16" s="1"/>
      <c r="F16" s="1"/>
      <c r="G16" s="1"/>
      <c r="H16" s="1"/>
      <c r="I16" s="8" t="s">
        <v>8</v>
      </c>
      <c r="J16" s="31"/>
      <c r="K16" s="31"/>
      <c r="L16" s="31"/>
      <c r="M16" s="1"/>
    </row>
    <row r="17" spans="1:13" ht="20.25" customHeight="1" x14ac:dyDescent="0.25">
      <c r="A17" s="1"/>
      <c r="B17" s="1"/>
      <c r="C17" s="1"/>
      <c r="D17" s="1"/>
      <c r="E17" s="1"/>
      <c r="F17" s="1"/>
      <c r="G17" s="1"/>
      <c r="H17" s="1"/>
      <c r="I17" s="8" t="s">
        <v>9</v>
      </c>
      <c r="J17" s="9" t="s">
        <v>10</v>
      </c>
      <c r="K17" s="10" t="s">
        <v>11</v>
      </c>
      <c r="L17" s="10" t="s">
        <v>12</v>
      </c>
      <c r="M17" s="11" t="s">
        <v>13</v>
      </c>
    </row>
    <row r="18" spans="1:13" ht="20.25" customHeight="1" x14ac:dyDescent="0.2">
      <c r="A18" s="12"/>
      <c r="B18" s="12"/>
      <c r="C18" s="12"/>
      <c r="D18" s="12"/>
      <c r="E18" s="12"/>
      <c r="F18" s="12"/>
      <c r="G18" s="12"/>
      <c r="H18" s="12"/>
      <c r="I18" s="13"/>
      <c r="J18" s="13"/>
      <c r="K18" s="13"/>
      <c r="L18" s="13"/>
      <c r="M18" s="13"/>
    </row>
  </sheetData>
  <mergeCells count="11">
    <mergeCell ref="B9:M9"/>
    <mergeCell ref="J16:L16"/>
    <mergeCell ref="B10:M10"/>
    <mergeCell ref="K1:M1"/>
    <mergeCell ref="B6:M6"/>
    <mergeCell ref="B11:M11"/>
    <mergeCell ref="B7:M7"/>
    <mergeCell ref="K2:M2"/>
    <mergeCell ref="B12:M12"/>
    <mergeCell ref="B8:M8"/>
    <mergeCell ref="K3:M3"/>
  </mergeCells>
  <pageMargins left="0.39" right="0.39" top="0.39" bottom="0.39" header="0.39" footer="0.39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showGridLines="0" showRowColHeaders="0" tabSelected="1" topLeftCell="A3" zoomScale="85" workbookViewId="0">
      <selection activeCell="K11" sqref="K11"/>
    </sheetView>
  </sheetViews>
  <sheetFormatPr defaultColWidth="11.83203125" defaultRowHeight="14.45" customHeight="1" x14ac:dyDescent="0.2"/>
  <cols>
    <col min="1" max="1" width="3.33203125" customWidth="1"/>
    <col min="2" max="2" width="7.33203125" customWidth="1"/>
    <col min="3" max="3" width="55.5" customWidth="1"/>
    <col min="4" max="4" width="25.33203125" customWidth="1"/>
    <col min="5" max="10" width="20.1640625" customWidth="1"/>
    <col min="11" max="11" width="83.33203125" customWidth="1"/>
  </cols>
  <sheetData>
    <row r="1" spans="1:11" ht="33.75" customHeight="1" x14ac:dyDescent="0.2">
      <c r="A1" s="3"/>
      <c r="B1" s="39" t="s">
        <v>14</v>
      </c>
      <c r="C1" s="39" t="s">
        <v>14</v>
      </c>
      <c r="D1" s="39" t="s">
        <v>14</v>
      </c>
      <c r="E1" s="39" t="s">
        <v>14</v>
      </c>
      <c r="F1" s="39" t="s">
        <v>14</v>
      </c>
      <c r="G1" s="39" t="s">
        <v>14</v>
      </c>
      <c r="H1" s="39" t="s">
        <v>14</v>
      </c>
      <c r="I1" s="39" t="s">
        <v>14</v>
      </c>
      <c r="J1" s="39" t="s">
        <v>14</v>
      </c>
      <c r="K1" s="39" t="s">
        <v>14</v>
      </c>
    </row>
    <row r="2" spans="1:11" ht="19.5" customHeight="1" x14ac:dyDescent="0.2">
      <c r="A2" s="3"/>
      <c r="B2" s="15"/>
      <c r="C2" s="46" t="s">
        <v>4</v>
      </c>
      <c r="D2" s="46" t="s">
        <v>4</v>
      </c>
      <c r="E2" s="46" t="s">
        <v>4</v>
      </c>
      <c r="F2" s="46" t="s">
        <v>4</v>
      </c>
      <c r="G2" s="46" t="s">
        <v>4</v>
      </c>
      <c r="H2" s="46" t="s">
        <v>4</v>
      </c>
      <c r="I2" s="46" t="s">
        <v>4</v>
      </c>
      <c r="J2" s="46" t="s">
        <v>4</v>
      </c>
      <c r="K2" s="14"/>
    </row>
    <row r="3" spans="1:11" ht="16.5" customHeight="1" x14ac:dyDescent="0.2">
      <c r="A3" s="3"/>
      <c r="B3" s="15"/>
      <c r="C3" s="47" t="s">
        <v>15</v>
      </c>
      <c r="D3" s="47" t="s">
        <v>15</v>
      </c>
      <c r="E3" s="47" t="s">
        <v>15</v>
      </c>
      <c r="F3" s="47" t="s">
        <v>15</v>
      </c>
      <c r="G3" s="47" t="s">
        <v>15</v>
      </c>
      <c r="H3" s="47" t="s">
        <v>15</v>
      </c>
      <c r="I3" s="47" t="s">
        <v>15</v>
      </c>
      <c r="J3" s="47" t="s">
        <v>15</v>
      </c>
      <c r="K3" s="16"/>
    </row>
    <row r="4" spans="1:11" ht="14.25" customHeight="1" x14ac:dyDescent="0.2">
      <c r="A4" s="3"/>
      <c r="B4" s="15"/>
      <c r="C4" s="17"/>
      <c r="D4" s="17"/>
      <c r="E4" s="17"/>
      <c r="F4" s="17"/>
      <c r="G4" s="17"/>
      <c r="H4" s="17"/>
      <c r="I4" s="17"/>
      <c r="J4" s="17"/>
      <c r="K4" s="18"/>
    </row>
    <row r="5" spans="1:11" ht="15.75" x14ac:dyDescent="0.2">
      <c r="A5" s="19"/>
      <c r="B5" s="41"/>
      <c r="C5" s="42"/>
      <c r="D5" s="40" t="s">
        <v>16</v>
      </c>
      <c r="E5" s="40" t="s">
        <v>17</v>
      </c>
      <c r="F5" s="40" t="s">
        <v>17</v>
      </c>
      <c r="G5" s="40" t="s">
        <v>17</v>
      </c>
      <c r="H5" s="40" t="s">
        <v>17</v>
      </c>
      <c r="I5" s="40" t="s">
        <v>17</v>
      </c>
      <c r="J5" s="40" t="s">
        <v>17</v>
      </c>
      <c r="K5" s="40" t="s">
        <v>18</v>
      </c>
    </row>
    <row r="6" spans="1:11" ht="15.75" x14ac:dyDescent="0.2">
      <c r="A6" s="19"/>
      <c r="B6" s="42"/>
      <c r="C6" s="42"/>
      <c r="D6" s="40" t="s">
        <v>16</v>
      </c>
      <c r="E6" s="20">
        <f>G6-2</f>
        <v>2012</v>
      </c>
      <c r="F6" s="20">
        <f>G6-1</f>
        <v>2013</v>
      </c>
      <c r="G6" s="20" t="s">
        <v>19</v>
      </c>
      <c r="H6" s="20">
        <f>G6+1</f>
        <v>2015</v>
      </c>
      <c r="I6" s="20">
        <f>G6+2</f>
        <v>2016</v>
      </c>
      <c r="J6" s="20">
        <f>G6+3</f>
        <v>2017</v>
      </c>
      <c r="K6" s="40" t="s">
        <v>18</v>
      </c>
    </row>
    <row r="7" spans="1:11" ht="15.75" x14ac:dyDescent="0.2">
      <c r="A7" s="19"/>
      <c r="B7" s="45" t="s">
        <v>20</v>
      </c>
      <c r="C7" s="45" t="s">
        <v>20</v>
      </c>
      <c r="D7" s="45" t="s">
        <v>20</v>
      </c>
      <c r="E7" s="21"/>
      <c r="F7" s="21"/>
      <c r="G7" s="21"/>
      <c r="H7" s="21"/>
      <c r="I7" s="21"/>
      <c r="J7" s="21"/>
      <c r="K7" s="22"/>
    </row>
    <row r="8" spans="1:11" ht="129.94999999999999" customHeight="1" x14ac:dyDescent="0.2">
      <c r="A8" s="19"/>
      <c r="B8" s="23" t="s">
        <v>21</v>
      </c>
      <c r="C8" s="24" t="s">
        <v>22</v>
      </c>
      <c r="D8" s="23" t="s">
        <v>23</v>
      </c>
      <c r="E8" s="25">
        <v>373.41463171633262</v>
      </c>
      <c r="F8" s="25">
        <v>338.56275809660917</v>
      </c>
      <c r="G8" s="25">
        <v>347.09315759335351</v>
      </c>
      <c r="H8" s="25">
        <v>393.28905130120535</v>
      </c>
      <c r="I8" s="25">
        <v>423.15130772891581</v>
      </c>
      <c r="J8" s="25">
        <v>455.15476480623948</v>
      </c>
      <c r="K8" s="26" t="s">
        <v>24</v>
      </c>
    </row>
    <row r="9" spans="1:11" ht="120" customHeight="1" x14ac:dyDescent="0.2">
      <c r="A9" s="19"/>
      <c r="B9" s="23" t="s">
        <v>25</v>
      </c>
      <c r="C9" s="24" t="s">
        <v>26</v>
      </c>
      <c r="D9" s="23" t="s">
        <v>27</v>
      </c>
      <c r="E9" s="25">
        <v>19.24275730831064</v>
      </c>
      <c r="F9" s="25">
        <v>18.733700854982999</v>
      </c>
      <c r="G9" s="25">
        <v>22.993924819643084</v>
      </c>
      <c r="H9" s="25">
        <v>19.448452256033576</v>
      </c>
      <c r="I9" s="25">
        <v>19.528191072826939</v>
      </c>
      <c r="J9" s="25">
        <v>19.607779473359525</v>
      </c>
      <c r="K9" s="26" t="s">
        <v>28</v>
      </c>
    </row>
    <row r="10" spans="1:11" ht="189.95" customHeight="1" x14ac:dyDescent="0.2">
      <c r="A10" s="19"/>
      <c r="B10" s="23" t="s">
        <v>29</v>
      </c>
      <c r="C10" s="24" t="s">
        <v>30</v>
      </c>
      <c r="D10" s="23" t="s">
        <v>31</v>
      </c>
      <c r="E10" s="25">
        <v>8409.7000129519492</v>
      </c>
      <c r="F10" s="25">
        <v>12248.832628410875</v>
      </c>
      <c r="G10" s="25">
        <v>14735.686802423123</v>
      </c>
      <c r="H10" s="25">
        <v>17825.884597524782</v>
      </c>
      <c r="I10" s="25">
        <v>19787.628469304065</v>
      </c>
      <c r="J10" s="25">
        <v>22192.284811926231</v>
      </c>
      <c r="K10" s="26" t="s">
        <v>189</v>
      </c>
    </row>
    <row r="11" spans="1:11" ht="78.75" x14ac:dyDescent="0.2">
      <c r="A11" s="19"/>
      <c r="B11" s="23" t="s">
        <v>32</v>
      </c>
      <c r="C11" s="24" t="s">
        <v>33</v>
      </c>
      <c r="D11" s="23" t="s">
        <v>27</v>
      </c>
      <c r="E11" s="25">
        <v>15.803278688524582</v>
      </c>
      <c r="F11" s="25">
        <v>16.143936751540522</v>
      </c>
      <c r="G11" s="25">
        <v>19.565631903267064</v>
      </c>
      <c r="H11" s="25">
        <v>20.090105801650971</v>
      </c>
      <c r="I11" s="25">
        <v>20.099639576793397</v>
      </c>
      <c r="J11" s="25">
        <v>20.109173351935823</v>
      </c>
      <c r="K11" s="26" t="s">
        <v>34</v>
      </c>
    </row>
    <row r="12" spans="1:11" ht="31.5" x14ac:dyDescent="0.2">
      <c r="A12" s="19"/>
      <c r="B12" s="23" t="s">
        <v>35</v>
      </c>
      <c r="C12" s="24" t="s">
        <v>36</v>
      </c>
      <c r="D12" s="23" t="s">
        <v>27</v>
      </c>
      <c r="E12" s="25">
        <v>0</v>
      </c>
      <c r="F12" s="25"/>
      <c r="G12" s="25"/>
      <c r="H12" s="25">
        <v>0</v>
      </c>
      <c r="I12" s="25"/>
      <c r="J12" s="25"/>
      <c r="K12" s="26"/>
    </row>
    <row r="13" spans="1:11" ht="78.75" x14ac:dyDescent="0.2">
      <c r="A13" s="19"/>
      <c r="B13" s="23" t="s">
        <v>37</v>
      </c>
      <c r="C13" s="24" t="s">
        <v>38</v>
      </c>
      <c r="D13" s="23" t="s">
        <v>27</v>
      </c>
      <c r="E13" s="25">
        <v>17.707362534948746</v>
      </c>
      <c r="F13" s="25">
        <v>20.811744386873922</v>
      </c>
      <c r="G13" s="25">
        <v>16.968911917098456</v>
      </c>
      <c r="H13" s="25">
        <v>15.371329879101898</v>
      </c>
      <c r="I13" s="25">
        <v>13.212435233160619</v>
      </c>
      <c r="J13" s="25">
        <v>11.226252158894644</v>
      </c>
      <c r="K13" s="26" t="s">
        <v>39</v>
      </c>
    </row>
    <row r="14" spans="1:11" ht="126" x14ac:dyDescent="0.2">
      <c r="A14" s="19"/>
      <c r="B14" s="23" t="s">
        <v>40</v>
      </c>
      <c r="C14" s="24" t="s">
        <v>41</v>
      </c>
      <c r="D14" s="23" t="s">
        <v>27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1.4779999999999998E-14</v>
      </c>
      <c r="K14" s="26" t="s">
        <v>42</v>
      </c>
    </row>
    <row r="15" spans="1:11" ht="31.5" x14ac:dyDescent="0.2">
      <c r="A15" s="19"/>
      <c r="B15" s="44" t="s">
        <v>43</v>
      </c>
      <c r="C15" s="24" t="s">
        <v>44</v>
      </c>
      <c r="D15" s="23" t="s">
        <v>45</v>
      </c>
      <c r="E15" s="21"/>
      <c r="F15" s="21"/>
      <c r="G15" s="21"/>
      <c r="H15" s="21"/>
      <c r="I15" s="21"/>
      <c r="J15" s="21"/>
      <c r="K15" s="22"/>
    </row>
    <row r="16" spans="1:11" ht="120" customHeight="1" x14ac:dyDescent="0.2">
      <c r="A16" s="19"/>
      <c r="B16" s="44" t="s">
        <v>43</v>
      </c>
      <c r="C16" s="27" t="s">
        <v>46</v>
      </c>
      <c r="D16" s="23" t="s">
        <v>31</v>
      </c>
      <c r="E16" s="25">
        <v>17930.3</v>
      </c>
      <c r="F16" s="25">
        <v>20843.8</v>
      </c>
      <c r="G16" s="25">
        <v>24412.5</v>
      </c>
      <c r="H16" s="25">
        <v>27182.46</v>
      </c>
      <c r="I16" s="25">
        <v>30332.92</v>
      </c>
      <c r="J16" s="25">
        <v>34576.49</v>
      </c>
      <c r="K16" s="26" t="s">
        <v>47</v>
      </c>
    </row>
    <row r="17" spans="1:11" ht="200.1" customHeight="1" x14ac:dyDescent="0.2">
      <c r="A17" s="19"/>
      <c r="B17" s="44" t="s">
        <v>43</v>
      </c>
      <c r="C17" s="27" t="s">
        <v>48</v>
      </c>
      <c r="D17" s="23" t="s">
        <v>31</v>
      </c>
      <c r="E17" s="25">
        <v>8538.2000000000007</v>
      </c>
      <c r="F17" s="25">
        <v>11633.8</v>
      </c>
      <c r="G17" s="25">
        <v>13746.8</v>
      </c>
      <c r="H17" s="25">
        <v>14901.53</v>
      </c>
      <c r="I17" s="25">
        <v>16346.98</v>
      </c>
      <c r="J17" s="25">
        <v>18079.759999999998</v>
      </c>
      <c r="K17" s="26" t="s">
        <v>49</v>
      </c>
    </row>
    <row r="18" spans="1:11" ht="200.1" customHeight="1" x14ac:dyDescent="0.2">
      <c r="A18" s="19"/>
      <c r="B18" s="44" t="s">
        <v>43</v>
      </c>
      <c r="C18" s="27" t="s">
        <v>50</v>
      </c>
      <c r="D18" s="23" t="s">
        <v>31</v>
      </c>
      <c r="E18" s="25">
        <v>13601.2</v>
      </c>
      <c r="F18" s="25">
        <v>18026.7</v>
      </c>
      <c r="G18" s="25">
        <v>20591.3</v>
      </c>
      <c r="H18" s="25">
        <v>21991.51</v>
      </c>
      <c r="I18" s="25">
        <v>24124.69</v>
      </c>
      <c r="J18" s="25">
        <v>26681.91</v>
      </c>
      <c r="K18" s="26" t="s">
        <v>51</v>
      </c>
    </row>
    <row r="19" spans="1:11" ht="200.1" customHeight="1" x14ac:dyDescent="0.2">
      <c r="A19" s="19"/>
      <c r="B19" s="44" t="s">
        <v>43</v>
      </c>
      <c r="C19" s="27" t="s">
        <v>52</v>
      </c>
      <c r="D19" s="23" t="s">
        <v>31</v>
      </c>
      <c r="E19" s="25">
        <v>16904.713804713803</v>
      </c>
      <c r="F19" s="25">
        <v>21150</v>
      </c>
      <c r="G19" s="25">
        <v>23504.335260115608</v>
      </c>
      <c r="H19" s="25">
        <v>25619.734251968504</v>
      </c>
      <c r="I19" s="25">
        <v>28104.843444227005</v>
      </c>
      <c r="J19" s="25">
        <v>31083.953033268106</v>
      </c>
      <c r="K19" s="26" t="s">
        <v>53</v>
      </c>
    </row>
    <row r="20" spans="1:11" ht="31.5" x14ac:dyDescent="0.2">
      <c r="A20" s="19"/>
      <c r="B20" s="44" t="s">
        <v>43</v>
      </c>
      <c r="C20" s="27" t="s">
        <v>54</v>
      </c>
      <c r="D20" s="23" t="s">
        <v>31</v>
      </c>
      <c r="E20" s="25">
        <v>8622.5</v>
      </c>
      <c r="F20" s="25">
        <v>11711.4</v>
      </c>
      <c r="G20" s="25">
        <v>14425</v>
      </c>
      <c r="H20" s="25">
        <v>14425</v>
      </c>
      <c r="I20" s="25">
        <v>23442.799999999999</v>
      </c>
      <c r="J20" s="25">
        <v>31978</v>
      </c>
      <c r="K20" s="26"/>
    </row>
    <row r="21" spans="1:11" ht="31.5" x14ac:dyDescent="0.2">
      <c r="A21" s="19"/>
      <c r="B21" s="44" t="s">
        <v>43</v>
      </c>
      <c r="C21" s="27" t="s">
        <v>55</v>
      </c>
      <c r="D21" s="23" t="s">
        <v>31</v>
      </c>
      <c r="E21" s="25">
        <v>11650.7</v>
      </c>
      <c r="F21" s="25">
        <v>14344.5</v>
      </c>
      <c r="G21" s="25">
        <v>17361.8</v>
      </c>
      <c r="H21" s="25">
        <v>18229.8</v>
      </c>
      <c r="I21" s="25">
        <v>19141.3</v>
      </c>
      <c r="J21" s="25">
        <v>20098.400000000001</v>
      </c>
      <c r="K21" s="26"/>
    </row>
    <row r="22" spans="1:11" ht="15.75" x14ac:dyDescent="0.2">
      <c r="A22" s="19"/>
      <c r="B22" s="45" t="s">
        <v>56</v>
      </c>
      <c r="C22" s="45" t="s">
        <v>56</v>
      </c>
      <c r="D22" s="45" t="s">
        <v>56</v>
      </c>
      <c r="E22" s="21"/>
      <c r="F22" s="21"/>
      <c r="G22" s="21"/>
      <c r="H22" s="21"/>
      <c r="I22" s="21"/>
      <c r="J22" s="21"/>
      <c r="K22" s="22"/>
    </row>
    <row r="23" spans="1:11" ht="180" customHeight="1" x14ac:dyDescent="0.2">
      <c r="A23" s="19"/>
      <c r="B23" s="23" t="s">
        <v>57</v>
      </c>
      <c r="C23" s="24" t="s">
        <v>58</v>
      </c>
      <c r="D23" s="23" t="s">
        <v>27</v>
      </c>
      <c r="E23" s="25">
        <v>75.58827576716665</v>
      </c>
      <c r="F23" s="25">
        <v>79.042322300596851</v>
      </c>
      <c r="G23" s="25">
        <v>74.736571575430474</v>
      </c>
      <c r="H23" s="25">
        <v>78.758638675185807</v>
      </c>
      <c r="I23" s="25">
        <v>83.222899549430167</v>
      </c>
      <c r="J23" s="25">
        <v>84.204880665057658</v>
      </c>
      <c r="K23" s="26" t="s">
        <v>59</v>
      </c>
    </row>
    <row r="24" spans="1:11" ht="120" customHeight="1" x14ac:dyDescent="0.2">
      <c r="A24" s="19"/>
      <c r="B24" s="23" t="s">
        <v>60</v>
      </c>
      <c r="C24" s="24" t="s">
        <v>61</v>
      </c>
      <c r="D24" s="23" t="s">
        <v>27</v>
      </c>
      <c r="E24" s="25">
        <v>26.709783954864459</v>
      </c>
      <c r="F24" s="25">
        <v>22.219207813347801</v>
      </c>
      <c r="G24" s="25">
        <v>20.855821125674634</v>
      </c>
      <c r="H24" s="25">
        <v>17.733733211631247</v>
      </c>
      <c r="I24" s="25">
        <v>17.227670288894778</v>
      </c>
      <c r="J24" s="25">
        <v>17.430946634486457</v>
      </c>
      <c r="K24" s="26" t="s">
        <v>62</v>
      </c>
    </row>
    <row r="25" spans="1:11" ht="120" customHeight="1" x14ac:dyDescent="0.2">
      <c r="A25" s="19"/>
      <c r="B25" s="23" t="s">
        <v>63</v>
      </c>
      <c r="C25" s="24" t="s">
        <v>64</v>
      </c>
      <c r="D25" s="23" t="s">
        <v>27</v>
      </c>
      <c r="E25" s="25">
        <v>2.9411764705882355</v>
      </c>
      <c r="F25" s="25">
        <v>2.8571428571428572</v>
      </c>
      <c r="G25" s="25">
        <v>0</v>
      </c>
      <c r="H25" s="25">
        <v>2.9411764705882355</v>
      </c>
      <c r="I25" s="25">
        <v>2.9411764705882355</v>
      </c>
      <c r="J25" s="25">
        <v>0</v>
      </c>
      <c r="K25" s="26" t="s">
        <v>65</v>
      </c>
    </row>
    <row r="26" spans="1:11" ht="15.75" x14ac:dyDescent="0.2">
      <c r="A26" s="19"/>
      <c r="B26" s="45" t="s">
        <v>66</v>
      </c>
      <c r="C26" s="45" t="s">
        <v>66</v>
      </c>
      <c r="D26" s="45" t="s">
        <v>66</v>
      </c>
      <c r="E26" s="21"/>
      <c r="F26" s="21"/>
      <c r="G26" s="21"/>
      <c r="H26" s="21"/>
      <c r="I26" s="21"/>
      <c r="J26" s="21"/>
      <c r="K26" s="22"/>
    </row>
    <row r="27" spans="1:11" ht="129.94999999999999" customHeight="1" x14ac:dyDescent="0.2">
      <c r="A27" s="19"/>
      <c r="B27" s="23" t="s">
        <v>67</v>
      </c>
      <c r="C27" s="24" t="s">
        <v>68</v>
      </c>
      <c r="D27" s="23" t="s">
        <v>27</v>
      </c>
      <c r="E27" s="25">
        <v>98.73737373737373</v>
      </c>
      <c r="F27" s="25">
        <v>95.035460992907801</v>
      </c>
      <c r="G27" s="25">
        <v>100</v>
      </c>
      <c r="H27" s="25">
        <v>98.648648648648646</v>
      </c>
      <c r="I27" s="25">
        <v>98.837209302325576</v>
      </c>
      <c r="J27" s="25">
        <v>98.837209302325576</v>
      </c>
      <c r="K27" s="26" t="s">
        <v>69</v>
      </c>
    </row>
    <row r="28" spans="1:11" ht="180" customHeight="1" x14ac:dyDescent="0.2">
      <c r="A28" s="19"/>
      <c r="B28" s="23" t="s">
        <v>70</v>
      </c>
      <c r="C28" s="24" t="s">
        <v>71</v>
      </c>
      <c r="D28" s="23" t="s">
        <v>27</v>
      </c>
      <c r="E28" s="25">
        <v>1.2722646310432564</v>
      </c>
      <c r="F28" s="25">
        <v>4.9645390070922009</v>
      </c>
      <c r="G28" s="25">
        <v>0.25839793281653756</v>
      </c>
      <c r="H28" s="25">
        <v>0.81081081081081086</v>
      </c>
      <c r="I28" s="25">
        <v>0.6976744186046514</v>
      </c>
      <c r="J28" s="25">
        <v>0.6976744186046514</v>
      </c>
      <c r="K28" s="26" t="s">
        <v>72</v>
      </c>
    </row>
    <row r="29" spans="1:11" ht="120" customHeight="1" x14ac:dyDescent="0.2">
      <c r="A29" s="19"/>
      <c r="B29" s="23" t="s">
        <v>73</v>
      </c>
      <c r="C29" s="24" t="s">
        <v>74</v>
      </c>
      <c r="D29" s="23" t="s">
        <v>27</v>
      </c>
      <c r="E29" s="25">
        <v>80.243546576879908</v>
      </c>
      <c r="F29" s="25">
        <v>81.666666666666671</v>
      </c>
      <c r="G29" s="25">
        <v>81.32244897959184</v>
      </c>
      <c r="H29" s="25">
        <v>81.666666666666671</v>
      </c>
      <c r="I29" s="25">
        <v>81.666666666666671</v>
      </c>
      <c r="J29" s="25">
        <v>81.666666666666671</v>
      </c>
      <c r="K29" s="26" t="s">
        <v>75</v>
      </c>
    </row>
    <row r="30" spans="1:11" ht="120" customHeight="1" x14ac:dyDescent="0.2">
      <c r="A30" s="19"/>
      <c r="B30" s="23" t="s">
        <v>76</v>
      </c>
      <c r="C30" s="24" t="s">
        <v>77</v>
      </c>
      <c r="D30" s="23" t="s">
        <v>27</v>
      </c>
      <c r="E30" s="25">
        <v>15</v>
      </c>
      <c r="F30" s="25">
        <v>10</v>
      </c>
      <c r="G30" s="25">
        <v>10</v>
      </c>
      <c r="H30" s="25">
        <v>10</v>
      </c>
      <c r="I30" s="25">
        <v>10</v>
      </c>
      <c r="J30" s="25">
        <v>10</v>
      </c>
      <c r="K30" s="26" t="s">
        <v>78</v>
      </c>
    </row>
    <row r="31" spans="1:11" ht="150" customHeight="1" x14ac:dyDescent="0.2">
      <c r="A31" s="19"/>
      <c r="B31" s="23" t="s">
        <v>79</v>
      </c>
      <c r="C31" s="24" t="s">
        <v>80</v>
      </c>
      <c r="D31" s="23" t="s">
        <v>27</v>
      </c>
      <c r="E31" s="25">
        <v>77.041186845108413</v>
      </c>
      <c r="F31" s="25">
        <v>77.863182167563423</v>
      </c>
      <c r="G31" s="25">
        <v>78.022906496432597</v>
      </c>
      <c r="H31" s="25">
        <v>78.340602696272796</v>
      </c>
      <c r="I31" s="25">
        <v>78.340602696272796</v>
      </c>
      <c r="J31" s="25">
        <v>78.340602696272796</v>
      </c>
      <c r="K31" s="26" t="s">
        <v>81</v>
      </c>
    </row>
    <row r="32" spans="1:11" ht="159.94999999999999" customHeight="1" x14ac:dyDescent="0.2">
      <c r="A32" s="19"/>
      <c r="B32" s="23" t="s">
        <v>82</v>
      </c>
      <c r="C32" s="24" t="s">
        <v>83</v>
      </c>
      <c r="D32" s="23" t="s">
        <v>27</v>
      </c>
      <c r="E32" s="25">
        <v>24.904845180536984</v>
      </c>
      <c r="F32" s="25">
        <v>25.514862534239626</v>
      </c>
      <c r="G32" s="25">
        <v>24.206978588421887</v>
      </c>
      <c r="H32" s="25">
        <v>25.857115495115877</v>
      </c>
      <c r="I32" s="25">
        <v>25.878003696857672</v>
      </c>
      <c r="J32" s="25">
        <v>25.927581582476535</v>
      </c>
      <c r="K32" s="26" t="s">
        <v>84</v>
      </c>
    </row>
    <row r="33" spans="1:11" ht="99.95" customHeight="1" x14ac:dyDescent="0.2">
      <c r="A33" s="19"/>
      <c r="B33" s="23" t="s">
        <v>85</v>
      </c>
      <c r="C33" s="24" t="s">
        <v>86</v>
      </c>
      <c r="D33" s="23" t="s">
        <v>87</v>
      </c>
      <c r="E33" s="25">
        <v>41.356541237618906</v>
      </c>
      <c r="F33" s="25">
        <v>49.871509691243794</v>
      </c>
      <c r="G33" s="25">
        <v>49.014521547173437</v>
      </c>
      <c r="H33" s="25">
        <v>39.389407013034699</v>
      </c>
      <c r="I33" s="25">
        <v>36.024192660550462</v>
      </c>
      <c r="J33" s="25">
        <v>35.403692853972494</v>
      </c>
      <c r="K33" s="26" t="s">
        <v>88</v>
      </c>
    </row>
    <row r="34" spans="1:11" ht="200.1" customHeight="1" x14ac:dyDescent="0.2">
      <c r="A34" s="19"/>
      <c r="B34" s="23" t="s">
        <v>89</v>
      </c>
      <c r="C34" s="24" t="s">
        <v>90</v>
      </c>
      <c r="D34" s="23" t="s">
        <v>27</v>
      </c>
      <c r="E34" s="25">
        <v>55.080213903743314</v>
      </c>
      <c r="F34" s="25">
        <v>56.261491317671094</v>
      </c>
      <c r="G34" s="25">
        <v>51.106134636264933</v>
      </c>
      <c r="H34" s="25">
        <v>50.328550355370794</v>
      </c>
      <c r="I34" s="25">
        <v>49.834063454135141</v>
      </c>
      <c r="J34" s="25">
        <v>48.979059299367208</v>
      </c>
      <c r="K34" s="26" t="s">
        <v>91</v>
      </c>
    </row>
    <row r="35" spans="1:11" ht="15.75" x14ac:dyDescent="0.2">
      <c r="A35" s="19"/>
      <c r="B35" s="45" t="s">
        <v>92</v>
      </c>
      <c r="C35" s="45" t="s">
        <v>92</v>
      </c>
      <c r="D35" s="45" t="s">
        <v>92</v>
      </c>
      <c r="E35" s="21"/>
      <c r="F35" s="21"/>
      <c r="G35" s="21"/>
      <c r="H35" s="21"/>
      <c r="I35" s="21"/>
      <c r="J35" s="21"/>
      <c r="K35" s="22"/>
    </row>
    <row r="36" spans="1:11" ht="47.25" x14ac:dyDescent="0.2">
      <c r="A36" s="19"/>
      <c r="B36" s="44" t="s">
        <v>93</v>
      </c>
      <c r="C36" s="24" t="s">
        <v>94</v>
      </c>
      <c r="D36" s="23" t="s">
        <v>45</v>
      </c>
      <c r="E36" s="21"/>
      <c r="F36" s="21"/>
      <c r="G36" s="21"/>
      <c r="H36" s="21"/>
      <c r="I36" s="21"/>
      <c r="J36" s="21"/>
      <c r="K36" s="22"/>
    </row>
    <row r="37" spans="1:11" ht="60" customHeight="1" x14ac:dyDescent="0.2">
      <c r="A37" s="19"/>
      <c r="B37" s="44" t="s">
        <v>93</v>
      </c>
      <c r="C37" s="27" t="s">
        <v>95</v>
      </c>
      <c r="D37" s="23" t="s">
        <v>27</v>
      </c>
      <c r="E37" s="25">
        <v>76.91464666088811</v>
      </c>
      <c r="F37" s="25">
        <v>77.191508934017264</v>
      </c>
      <c r="G37" s="25">
        <v>77.555981957183477</v>
      </c>
      <c r="H37" s="25">
        <v>77.930992711635142</v>
      </c>
      <c r="I37" s="25">
        <v>78.170090827165112</v>
      </c>
      <c r="J37" s="25">
        <v>78.397920220976502</v>
      </c>
      <c r="K37" s="26" t="s">
        <v>96</v>
      </c>
    </row>
    <row r="38" spans="1:11" ht="60" customHeight="1" x14ac:dyDescent="0.2">
      <c r="A38" s="19"/>
      <c r="B38" s="44" t="s">
        <v>93</v>
      </c>
      <c r="C38" s="27" t="s">
        <v>97</v>
      </c>
      <c r="D38" s="23" t="s">
        <v>27</v>
      </c>
      <c r="E38" s="25">
        <v>70</v>
      </c>
      <c r="F38" s="25">
        <v>70</v>
      </c>
      <c r="G38" s="25">
        <v>70</v>
      </c>
      <c r="H38" s="25">
        <v>70</v>
      </c>
      <c r="I38" s="25">
        <v>70</v>
      </c>
      <c r="J38" s="25">
        <v>70</v>
      </c>
      <c r="K38" s="26" t="s">
        <v>98</v>
      </c>
    </row>
    <row r="39" spans="1:11" ht="15.75" x14ac:dyDescent="0.2">
      <c r="A39" s="19"/>
      <c r="B39" s="44" t="s">
        <v>93</v>
      </c>
      <c r="C39" s="27" t="s">
        <v>99</v>
      </c>
      <c r="D39" s="23" t="s">
        <v>27</v>
      </c>
      <c r="E39" s="25">
        <v>100</v>
      </c>
      <c r="F39" s="25">
        <v>100</v>
      </c>
      <c r="G39" s="25">
        <v>100</v>
      </c>
      <c r="H39" s="25">
        <v>100</v>
      </c>
      <c r="I39" s="25">
        <v>100</v>
      </c>
      <c r="J39" s="25">
        <v>100</v>
      </c>
      <c r="K39" s="26"/>
    </row>
    <row r="40" spans="1:11" ht="78.75" x14ac:dyDescent="0.2">
      <c r="A40" s="19"/>
      <c r="B40" s="23"/>
      <c r="C40" s="24" t="s">
        <v>100</v>
      </c>
      <c r="D40" s="23" t="s">
        <v>27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6" t="s">
        <v>101</v>
      </c>
    </row>
    <row r="41" spans="1:11" ht="120" customHeight="1" x14ac:dyDescent="0.2">
      <c r="A41" s="19"/>
      <c r="B41" s="23" t="s">
        <v>102</v>
      </c>
      <c r="C41" s="24" t="s">
        <v>103</v>
      </c>
      <c r="D41" s="23" t="s">
        <v>27</v>
      </c>
      <c r="E41" s="25">
        <v>16.666666666666664</v>
      </c>
      <c r="F41" s="25">
        <v>18.75</v>
      </c>
      <c r="G41" s="25">
        <v>16.12903225806452</v>
      </c>
      <c r="H41" s="25">
        <v>13.333333333333334</v>
      </c>
      <c r="I41" s="25">
        <v>6.8965517241379288</v>
      </c>
      <c r="J41" s="25">
        <v>3.5714285714285716</v>
      </c>
      <c r="K41" s="26" t="s">
        <v>104</v>
      </c>
    </row>
    <row r="42" spans="1:11" ht="15.75" x14ac:dyDescent="0.2">
      <c r="A42" s="19"/>
      <c r="B42" s="45" t="s">
        <v>105</v>
      </c>
      <c r="C42" s="45" t="s">
        <v>105</v>
      </c>
      <c r="D42" s="45" t="s">
        <v>105</v>
      </c>
      <c r="E42" s="21"/>
      <c r="F42" s="21"/>
      <c r="G42" s="21"/>
      <c r="H42" s="21"/>
      <c r="I42" s="21"/>
      <c r="J42" s="21"/>
      <c r="K42" s="22"/>
    </row>
    <row r="43" spans="1:11" ht="47.25" x14ac:dyDescent="0.2">
      <c r="A43" s="19"/>
      <c r="B43" s="23" t="s">
        <v>106</v>
      </c>
      <c r="C43" s="24" t="s">
        <v>107</v>
      </c>
      <c r="D43" s="23" t="s">
        <v>27</v>
      </c>
      <c r="E43" s="25">
        <v>24.996754964903698</v>
      </c>
      <c r="F43" s="25">
        <v>29.195245771961272</v>
      </c>
      <c r="G43" s="25">
        <v>30.307520183846869</v>
      </c>
      <c r="H43" s="25">
        <v>32.23637650389243</v>
      </c>
      <c r="I43" s="25">
        <v>35.372742300242379</v>
      </c>
      <c r="J43" s="25">
        <v>36.995230686313391</v>
      </c>
      <c r="K43" s="26"/>
    </row>
    <row r="44" spans="1:11" ht="15.75" x14ac:dyDescent="0.2">
      <c r="A44" s="19"/>
      <c r="B44" s="43" t="s">
        <v>108</v>
      </c>
      <c r="C44" s="43" t="s">
        <v>108</v>
      </c>
      <c r="D44" s="43" t="s">
        <v>108</v>
      </c>
      <c r="E44" s="21"/>
      <c r="F44" s="21"/>
      <c r="G44" s="21"/>
      <c r="H44" s="21"/>
      <c r="I44" s="21"/>
      <c r="J44" s="21"/>
      <c r="K44" s="22"/>
    </row>
    <row r="45" spans="1:11" ht="120" customHeight="1" x14ac:dyDescent="0.2">
      <c r="A45" s="19"/>
      <c r="B45" s="44" t="s">
        <v>109</v>
      </c>
      <c r="C45" s="24" t="s">
        <v>110</v>
      </c>
      <c r="D45" s="24" t="s">
        <v>111</v>
      </c>
      <c r="E45" s="25">
        <v>19.378351122782142</v>
      </c>
      <c r="F45" s="25">
        <v>19.508556208633308</v>
      </c>
      <c r="G45" s="25">
        <v>19.780673903621501</v>
      </c>
      <c r="H45" s="25">
        <v>19.991370943281769</v>
      </c>
      <c r="I45" s="25">
        <v>20.210776111229425</v>
      </c>
      <c r="J45" s="25">
        <v>20.415530268362872</v>
      </c>
      <c r="K45" s="26" t="s">
        <v>112</v>
      </c>
    </row>
    <row r="46" spans="1:11" ht="60" customHeight="1" x14ac:dyDescent="0.2">
      <c r="A46" s="19"/>
      <c r="B46" s="44" t="s">
        <v>109</v>
      </c>
      <c r="C46" s="24" t="s">
        <v>113</v>
      </c>
      <c r="D46" s="24" t="s">
        <v>111</v>
      </c>
      <c r="E46" s="25">
        <v>0.11061960127925394</v>
      </c>
      <c r="F46" s="25">
        <v>0.13125556188819237</v>
      </c>
      <c r="G46" s="25">
        <v>0.15796505962367269</v>
      </c>
      <c r="H46" s="25">
        <v>0.16151501080131631</v>
      </c>
      <c r="I46" s="25">
        <v>0.17264249334237897</v>
      </c>
      <c r="J46" s="25">
        <v>0.17416118287431956</v>
      </c>
      <c r="K46" s="26" t="s">
        <v>114</v>
      </c>
    </row>
    <row r="47" spans="1:11" ht="120" customHeight="1" x14ac:dyDescent="0.2">
      <c r="A47" s="19"/>
      <c r="B47" s="44" t="s">
        <v>115</v>
      </c>
      <c r="C47" s="24" t="s">
        <v>116</v>
      </c>
      <c r="D47" s="24" t="s">
        <v>117</v>
      </c>
      <c r="E47" s="25">
        <v>0.81000000000000016</v>
      </c>
      <c r="F47" s="25">
        <v>1.1700000000000002</v>
      </c>
      <c r="G47" s="25">
        <v>1.86</v>
      </c>
      <c r="H47" s="25">
        <v>1.4000000000000001</v>
      </c>
      <c r="I47" s="25">
        <v>1.4000000000000001</v>
      </c>
      <c r="J47" s="25">
        <v>1.4000000000000001</v>
      </c>
      <c r="K47" s="26" t="s">
        <v>118</v>
      </c>
    </row>
    <row r="48" spans="1:11" ht="80.099999999999994" customHeight="1" x14ac:dyDescent="0.2">
      <c r="A48" s="19"/>
      <c r="B48" s="44" t="s">
        <v>115</v>
      </c>
      <c r="C48" s="24" t="s">
        <v>119</v>
      </c>
      <c r="D48" s="24" t="s">
        <v>117</v>
      </c>
      <c r="E48" s="25">
        <v>0.47000000000000003</v>
      </c>
      <c r="F48" s="25">
        <v>0.86</v>
      </c>
      <c r="G48" s="25">
        <v>1.01</v>
      </c>
      <c r="H48" s="25">
        <v>0.68000000000000016</v>
      </c>
      <c r="I48" s="25">
        <v>0.68000000000000016</v>
      </c>
      <c r="J48" s="25">
        <v>0.68000000000000016</v>
      </c>
      <c r="K48" s="26" t="s">
        <v>120</v>
      </c>
    </row>
    <row r="49" spans="1:11" ht="126" x14ac:dyDescent="0.2">
      <c r="A49" s="19"/>
      <c r="B49" s="44" t="s">
        <v>121</v>
      </c>
      <c r="C49" s="24" t="s">
        <v>122</v>
      </c>
      <c r="D49" s="24" t="s">
        <v>45</v>
      </c>
      <c r="E49" s="21"/>
      <c r="F49" s="21"/>
      <c r="G49" s="21"/>
      <c r="H49" s="21"/>
      <c r="I49" s="21"/>
      <c r="J49" s="21"/>
      <c r="K49" s="22"/>
    </row>
    <row r="50" spans="1:11" ht="31.5" x14ac:dyDescent="0.2">
      <c r="A50" s="19"/>
      <c r="B50" s="44" t="s">
        <v>121</v>
      </c>
      <c r="C50" s="24" t="s">
        <v>123</v>
      </c>
      <c r="D50" s="24" t="s">
        <v>111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6"/>
    </row>
    <row r="51" spans="1:11" ht="99.95" customHeight="1" x14ac:dyDescent="0.2">
      <c r="A51" s="19"/>
      <c r="B51" s="44" t="s">
        <v>121</v>
      </c>
      <c r="C51" s="24" t="s">
        <v>124</v>
      </c>
      <c r="D51" s="24" t="s">
        <v>111</v>
      </c>
      <c r="E51" s="25">
        <v>4080</v>
      </c>
      <c r="F51" s="25">
        <v>2477</v>
      </c>
      <c r="G51" s="25">
        <v>100</v>
      </c>
      <c r="H51" s="25">
        <v>500</v>
      </c>
      <c r="I51" s="25">
        <v>500</v>
      </c>
      <c r="J51" s="25">
        <v>500</v>
      </c>
      <c r="K51" s="26" t="s">
        <v>125</v>
      </c>
    </row>
    <row r="52" spans="1:11" ht="15.75" x14ac:dyDescent="0.2">
      <c r="A52" s="19"/>
      <c r="B52" s="43" t="s">
        <v>126</v>
      </c>
      <c r="C52" s="43" t="s">
        <v>126</v>
      </c>
      <c r="D52" s="43" t="s">
        <v>126</v>
      </c>
      <c r="E52" s="21"/>
      <c r="F52" s="21"/>
      <c r="G52" s="21"/>
      <c r="H52" s="21"/>
      <c r="I52" s="21"/>
      <c r="J52" s="21"/>
      <c r="K52" s="22"/>
    </row>
    <row r="53" spans="1:11" ht="110.25" x14ac:dyDescent="0.2">
      <c r="A53" s="19"/>
      <c r="B53" s="23" t="s">
        <v>127</v>
      </c>
      <c r="C53" s="24" t="s">
        <v>128</v>
      </c>
      <c r="D53" s="24" t="s">
        <v>27</v>
      </c>
      <c r="E53" s="25">
        <v>99.258160237388722</v>
      </c>
      <c r="F53" s="25">
        <v>100</v>
      </c>
      <c r="G53" s="25">
        <v>100</v>
      </c>
      <c r="H53" s="25">
        <v>100</v>
      </c>
      <c r="I53" s="25">
        <v>100</v>
      </c>
      <c r="J53" s="25">
        <v>100</v>
      </c>
      <c r="K53" s="28" t="s">
        <v>185</v>
      </c>
    </row>
    <row r="54" spans="1:11" ht="300" customHeight="1" x14ac:dyDescent="0.2">
      <c r="A54" s="19"/>
      <c r="B54" s="23" t="s">
        <v>129</v>
      </c>
      <c r="C54" s="24" t="s">
        <v>130</v>
      </c>
      <c r="D54" s="24" t="s">
        <v>27</v>
      </c>
      <c r="E54" s="25">
        <v>77.777777777777786</v>
      </c>
      <c r="F54" s="25">
        <v>75</v>
      </c>
      <c r="G54" s="25">
        <v>75</v>
      </c>
      <c r="H54" s="25">
        <v>75</v>
      </c>
      <c r="I54" s="25">
        <v>75</v>
      </c>
      <c r="J54" s="25">
        <v>75</v>
      </c>
      <c r="K54" s="26" t="s">
        <v>131</v>
      </c>
    </row>
    <row r="55" spans="1:11" ht="80.099999999999994" customHeight="1" x14ac:dyDescent="0.2">
      <c r="A55" s="19"/>
      <c r="B55" s="23" t="s">
        <v>132</v>
      </c>
      <c r="C55" s="24" t="s">
        <v>133</v>
      </c>
      <c r="D55" s="24" t="s">
        <v>27</v>
      </c>
      <c r="E55" s="25">
        <v>22.508591065292098</v>
      </c>
      <c r="F55" s="25">
        <v>33.682373472949386</v>
      </c>
      <c r="G55" s="25">
        <v>56.167979002624669</v>
      </c>
      <c r="H55" s="25">
        <v>100</v>
      </c>
      <c r="I55" s="25">
        <v>100</v>
      </c>
      <c r="J55" s="25">
        <v>100</v>
      </c>
      <c r="K55" s="26" t="s">
        <v>134</v>
      </c>
    </row>
    <row r="56" spans="1:11" ht="120" customHeight="1" x14ac:dyDescent="0.2">
      <c r="A56" s="19"/>
      <c r="B56" s="23" t="s">
        <v>135</v>
      </c>
      <c r="C56" s="24" t="s">
        <v>136</v>
      </c>
      <c r="D56" s="24" t="s">
        <v>27</v>
      </c>
      <c r="E56" s="25">
        <v>11.483253588516746</v>
      </c>
      <c r="F56" s="25">
        <v>7.1629213483146064</v>
      </c>
      <c r="G56" s="25">
        <v>12.218430034129691</v>
      </c>
      <c r="H56" s="25">
        <v>10.080350620891156</v>
      </c>
      <c r="I56" s="25">
        <v>7.1477663230240527</v>
      </c>
      <c r="J56" s="25">
        <v>11.821305841924394</v>
      </c>
      <c r="K56" s="26" t="s">
        <v>137</v>
      </c>
    </row>
    <row r="57" spans="1:11" ht="15.75" x14ac:dyDescent="0.2">
      <c r="A57" s="19"/>
      <c r="B57" s="43" t="s">
        <v>138</v>
      </c>
      <c r="C57" s="43" t="s">
        <v>138</v>
      </c>
      <c r="D57" s="43" t="s">
        <v>138</v>
      </c>
      <c r="E57" s="21"/>
      <c r="F57" s="21"/>
      <c r="G57" s="21"/>
      <c r="H57" s="21"/>
      <c r="I57" s="21"/>
      <c r="J57" s="21"/>
      <c r="K57" s="22"/>
    </row>
    <row r="58" spans="1:11" ht="180" customHeight="1" x14ac:dyDescent="0.2">
      <c r="A58" s="19"/>
      <c r="B58" s="23" t="s">
        <v>139</v>
      </c>
      <c r="C58" s="24" t="s">
        <v>140</v>
      </c>
      <c r="D58" s="24" t="s">
        <v>27</v>
      </c>
      <c r="E58" s="25">
        <v>43.103859904130445</v>
      </c>
      <c r="F58" s="25">
        <v>49.236448734959914</v>
      </c>
      <c r="G58" s="25">
        <v>45.757531188338504</v>
      </c>
      <c r="H58" s="25">
        <v>60.836775331695193</v>
      </c>
      <c r="I58" s="25">
        <v>64.700614082195614</v>
      </c>
      <c r="J58" s="25">
        <v>65.470678634704043</v>
      </c>
      <c r="K58" s="26" t="s">
        <v>141</v>
      </c>
    </row>
    <row r="59" spans="1:11" ht="94.5" x14ac:dyDescent="0.2">
      <c r="A59" s="19"/>
      <c r="B59" s="23" t="s">
        <v>142</v>
      </c>
      <c r="C59" s="24" t="s">
        <v>143</v>
      </c>
      <c r="D59" s="24" t="s">
        <v>27</v>
      </c>
      <c r="E59" s="25">
        <v>0.55209697048146766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6" t="s">
        <v>144</v>
      </c>
    </row>
    <row r="60" spans="1:11" ht="80.099999999999994" customHeight="1" x14ac:dyDescent="0.2">
      <c r="A60" s="19"/>
      <c r="B60" s="23" t="s">
        <v>145</v>
      </c>
      <c r="C60" s="24" t="s">
        <v>146</v>
      </c>
      <c r="D60" s="24" t="s">
        <v>87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6" t="s">
        <v>147</v>
      </c>
    </row>
    <row r="61" spans="1:11" ht="110.25" x14ac:dyDescent="0.2">
      <c r="A61" s="19"/>
      <c r="B61" s="23" t="s">
        <v>148</v>
      </c>
      <c r="C61" s="24" t="s">
        <v>149</v>
      </c>
      <c r="D61" s="24" t="s">
        <v>27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6" t="s">
        <v>150</v>
      </c>
    </row>
    <row r="62" spans="1:11" ht="99.95" customHeight="1" x14ac:dyDescent="0.2">
      <c r="A62" s="19"/>
      <c r="B62" s="23" t="s">
        <v>151</v>
      </c>
      <c r="C62" s="24" t="s">
        <v>152</v>
      </c>
      <c r="D62" s="24" t="s">
        <v>31</v>
      </c>
      <c r="E62" s="25">
        <v>777.38766944635404</v>
      </c>
      <c r="F62" s="25">
        <v>975.14555858855522</v>
      </c>
      <c r="G62" s="25">
        <v>1009.5223378306426</v>
      </c>
      <c r="H62" s="25">
        <v>1069.32829944883</v>
      </c>
      <c r="I62" s="25">
        <v>1072.6090786662483</v>
      </c>
      <c r="J62" s="25">
        <v>1075.9038102201639</v>
      </c>
      <c r="K62" s="26" t="s">
        <v>153</v>
      </c>
    </row>
    <row r="63" spans="1:11" ht="78.75" x14ac:dyDescent="0.2">
      <c r="A63" s="19"/>
      <c r="B63" s="23" t="s">
        <v>154</v>
      </c>
      <c r="C63" s="24" t="s">
        <v>155</v>
      </c>
      <c r="D63" s="24" t="s">
        <v>156</v>
      </c>
      <c r="E63" s="25" t="s">
        <v>157</v>
      </c>
      <c r="F63" s="25" t="s">
        <v>157</v>
      </c>
      <c r="G63" s="25" t="s">
        <v>157</v>
      </c>
      <c r="H63" s="25" t="s">
        <v>157</v>
      </c>
      <c r="I63" s="25" t="s">
        <v>157</v>
      </c>
      <c r="J63" s="25" t="s">
        <v>157</v>
      </c>
      <c r="K63" s="26" t="s">
        <v>158</v>
      </c>
    </row>
    <row r="64" spans="1:11" ht="63" x14ac:dyDescent="0.2">
      <c r="A64" s="19"/>
      <c r="B64" s="23" t="s">
        <v>159</v>
      </c>
      <c r="C64" s="24" t="s">
        <v>160</v>
      </c>
      <c r="D64" s="24" t="s">
        <v>161</v>
      </c>
      <c r="E64" s="25">
        <v>75.98</v>
      </c>
      <c r="F64" s="25">
        <v>71.66</v>
      </c>
      <c r="G64" s="25">
        <v>73</v>
      </c>
      <c r="H64" s="25"/>
      <c r="I64" s="25"/>
      <c r="J64" s="25"/>
      <c r="K64" s="26"/>
    </row>
    <row r="65" spans="1:11" ht="50.1" customHeight="1" x14ac:dyDescent="0.2">
      <c r="A65" s="19"/>
      <c r="B65" s="23" t="s">
        <v>162</v>
      </c>
      <c r="C65" s="24" t="s">
        <v>163</v>
      </c>
      <c r="D65" s="24" t="s">
        <v>164</v>
      </c>
      <c r="E65" s="25">
        <v>100.371</v>
      </c>
      <c r="F65" s="25">
        <v>100.011</v>
      </c>
      <c r="G65" s="25">
        <v>99.540999999999997</v>
      </c>
      <c r="H65" s="25">
        <v>99.061999999999998</v>
      </c>
      <c r="I65" s="25">
        <v>98.759</v>
      </c>
      <c r="J65" s="25">
        <v>98.472000000000008</v>
      </c>
      <c r="K65" s="26" t="s">
        <v>165</v>
      </c>
    </row>
    <row r="66" spans="1:11" ht="15.75" x14ac:dyDescent="0.2">
      <c r="A66" s="19"/>
      <c r="B66" s="43" t="s">
        <v>166</v>
      </c>
      <c r="C66" s="43" t="s">
        <v>166</v>
      </c>
      <c r="D66" s="43" t="s">
        <v>166</v>
      </c>
      <c r="E66" s="21"/>
      <c r="F66" s="21"/>
      <c r="G66" s="21"/>
      <c r="H66" s="21"/>
      <c r="I66" s="21"/>
      <c r="J66" s="21"/>
      <c r="K66" s="22"/>
    </row>
    <row r="67" spans="1:11" ht="47.25" x14ac:dyDescent="0.2">
      <c r="A67" s="19"/>
      <c r="B67" s="44" t="s">
        <v>167</v>
      </c>
      <c r="C67" s="24" t="s">
        <v>168</v>
      </c>
      <c r="D67" s="24" t="s">
        <v>45</v>
      </c>
      <c r="E67" s="21"/>
      <c r="F67" s="21"/>
      <c r="G67" s="21"/>
      <c r="H67" s="21"/>
      <c r="I67" s="21"/>
      <c r="J67" s="21"/>
      <c r="K67" s="22"/>
    </row>
    <row r="68" spans="1:11" ht="50.1" customHeight="1" x14ac:dyDescent="0.2">
      <c r="A68" s="19"/>
      <c r="B68" s="44" t="s">
        <v>167</v>
      </c>
      <c r="C68" s="24" t="s">
        <v>169</v>
      </c>
      <c r="D68" s="24" t="s">
        <v>170</v>
      </c>
      <c r="E68" s="25">
        <v>509.67998291615186</v>
      </c>
      <c r="F68" s="25">
        <v>509.65873776538592</v>
      </c>
      <c r="G68" s="25">
        <v>509.65866515639976</v>
      </c>
      <c r="H68" s="25">
        <v>509.65699514971971</v>
      </c>
      <c r="I68" s="25">
        <v>509.64973425111094</v>
      </c>
      <c r="J68" s="25">
        <v>509.64828207138913</v>
      </c>
      <c r="K68" s="26" t="s">
        <v>171</v>
      </c>
    </row>
    <row r="69" spans="1:11" ht="31.5" x14ac:dyDescent="0.2">
      <c r="A69" s="19"/>
      <c r="B69" s="44" t="s">
        <v>167</v>
      </c>
      <c r="C69" s="24" t="s">
        <v>172</v>
      </c>
      <c r="D69" s="24" t="s">
        <v>173</v>
      </c>
      <c r="E69" s="25">
        <v>0.19673599999999994</v>
      </c>
      <c r="F69" s="25">
        <v>0.1884309244227283</v>
      </c>
      <c r="G69" s="25">
        <v>0.19110587125677903</v>
      </c>
      <c r="H69" s="25">
        <v>0.19099269040320677</v>
      </c>
      <c r="I69" s="25">
        <v>0.19059970132830306</v>
      </c>
      <c r="J69" s="25">
        <v>0.1902067122533993</v>
      </c>
      <c r="K69" s="26" t="s">
        <v>174</v>
      </c>
    </row>
    <row r="70" spans="1:11" ht="31.5" x14ac:dyDescent="0.2">
      <c r="A70" s="19"/>
      <c r="B70" s="44" t="s">
        <v>167</v>
      </c>
      <c r="C70" s="24" t="s">
        <v>175</v>
      </c>
      <c r="D70" s="24" t="s">
        <v>176</v>
      </c>
      <c r="E70" s="25">
        <v>19.010234458182133</v>
      </c>
      <c r="F70" s="25">
        <v>19.013056524207283</v>
      </c>
      <c r="G70" s="25">
        <v>19.014193025141932</v>
      </c>
      <c r="H70" s="25">
        <v>19.013584752635847</v>
      </c>
      <c r="I70" s="25">
        <v>19.01338199513382</v>
      </c>
      <c r="J70" s="25">
        <v>19.013179237631793</v>
      </c>
      <c r="K70" s="28" t="s">
        <v>174</v>
      </c>
    </row>
    <row r="71" spans="1:11" ht="69.95" customHeight="1" x14ac:dyDescent="0.2">
      <c r="A71" s="19"/>
      <c r="B71" s="44" t="s">
        <v>167</v>
      </c>
      <c r="C71" s="24" t="s">
        <v>177</v>
      </c>
      <c r="D71" s="24" t="s">
        <v>176</v>
      </c>
      <c r="E71" s="25">
        <v>34.74732683536967</v>
      </c>
      <c r="F71" s="25">
        <v>31.381603787284714</v>
      </c>
      <c r="G71" s="25">
        <v>31.373938294010888</v>
      </c>
      <c r="H71" s="25">
        <v>31.372776769509983</v>
      </c>
      <c r="I71" s="25">
        <v>31.371324863883846</v>
      </c>
      <c r="J71" s="25">
        <v>31.370744101633395</v>
      </c>
      <c r="K71" s="28" t="s">
        <v>187</v>
      </c>
    </row>
    <row r="72" spans="1:11" ht="69.95" customHeight="1" x14ac:dyDescent="0.2">
      <c r="A72" s="19"/>
      <c r="B72" s="44" t="s">
        <v>167</v>
      </c>
      <c r="C72" s="24" t="s">
        <v>178</v>
      </c>
      <c r="D72" s="24" t="s">
        <v>176</v>
      </c>
      <c r="E72" s="25">
        <v>142.16876971608832</v>
      </c>
      <c r="F72" s="25">
        <v>129.13512135885941</v>
      </c>
      <c r="G72" s="25">
        <v>129.12529231876238</v>
      </c>
      <c r="H72" s="25">
        <v>129.12514241170473</v>
      </c>
      <c r="I72" s="25">
        <v>129.12499250464711</v>
      </c>
      <c r="J72" s="25">
        <v>9.1991964981711316</v>
      </c>
      <c r="K72" s="28" t="s">
        <v>186</v>
      </c>
    </row>
    <row r="73" spans="1:11" ht="47.25" x14ac:dyDescent="0.2">
      <c r="A73" s="19"/>
      <c r="B73" s="44" t="s">
        <v>179</v>
      </c>
      <c r="C73" s="24" t="s">
        <v>180</v>
      </c>
      <c r="D73" s="24" t="s">
        <v>45</v>
      </c>
      <c r="E73" s="21"/>
      <c r="F73" s="21"/>
      <c r="G73" s="21"/>
      <c r="H73" s="21"/>
      <c r="I73" s="21"/>
      <c r="J73" s="21"/>
      <c r="K73" s="22"/>
    </row>
    <row r="74" spans="1:11" ht="60" customHeight="1" x14ac:dyDescent="0.2">
      <c r="A74" s="19"/>
      <c r="B74" s="44" t="s">
        <v>179</v>
      </c>
      <c r="C74" s="24" t="s">
        <v>169</v>
      </c>
      <c r="D74" s="24" t="s">
        <v>181</v>
      </c>
      <c r="E74" s="25">
        <v>86.694065018780321</v>
      </c>
      <c r="F74" s="25">
        <v>90.768415474297839</v>
      </c>
      <c r="G74" s="25">
        <v>62.696476828643476</v>
      </c>
      <c r="H74" s="25">
        <v>69.260866931820473</v>
      </c>
      <c r="I74" s="25">
        <v>68.368452495468787</v>
      </c>
      <c r="J74" s="25">
        <v>66.510683239905745</v>
      </c>
      <c r="K74" s="26" t="s">
        <v>188</v>
      </c>
    </row>
    <row r="75" spans="1:11" ht="31.5" x14ac:dyDescent="0.2">
      <c r="A75" s="19"/>
      <c r="B75" s="44" t="s">
        <v>179</v>
      </c>
      <c r="C75" s="24" t="s">
        <v>172</v>
      </c>
      <c r="D75" s="24" t="s">
        <v>173</v>
      </c>
      <c r="E75" s="25">
        <v>0.1841657216991768</v>
      </c>
      <c r="F75" s="25">
        <v>0.18441990718514958</v>
      </c>
      <c r="G75" s="25">
        <v>0.20778892888542372</v>
      </c>
      <c r="H75" s="25">
        <v>0.22390391984473232</v>
      </c>
      <c r="I75" s="25">
        <v>0.21715096503545292</v>
      </c>
      <c r="J75" s="25">
        <v>0.21497947173793597</v>
      </c>
      <c r="K75" s="26"/>
    </row>
    <row r="76" spans="1:11" ht="47.25" x14ac:dyDescent="0.2">
      <c r="A76" s="19"/>
      <c r="B76" s="44" t="s">
        <v>179</v>
      </c>
      <c r="C76" s="24" t="s">
        <v>175</v>
      </c>
      <c r="D76" s="24" t="s">
        <v>182</v>
      </c>
      <c r="E76" s="25">
        <v>1.0382480995506671</v>
      </c>
      <c r="F76" s="25">
        <v>0.89390167081621041</v>
      </c>
      <c r="G76" s="25">
        <v>0.52290011151183935</v>
      </c>
      <c r="H76" s="25">
        <v>0.56298075952433846</v>
      </c>
      <c r="I76" s="25">
        <v>0.56936582994967555</v>
      </c>
      <c r="J76" s="25">
        <v>0.55954992282070015</v>
      </c>
      <c r="K76" s="26"/>
    </row>
    <row r="77" spans="1:11" ht="47.25" x14ac:dyDescent="0.2">
      <c r="A77" s="19"/>
      <c r="B77" s="44" t="s">
        <v>179</v>
      </c>
      <c r="C77" s="24" t="s">
        <v>177</v>
      </c>
      <c r="D77" s="24" t="s">
        <v>182</v>
      </c>
      <c r="E77" s="25">
        <v>2.1581931035856967</v>
      </c>
      <c r="F77" s="25">
        <v>1.8929917709052013</v>
      </c>
      <c r="G77" s="25">
        <v>1.229945449613727</v>
      </c>
      <c r="H77" s="25">
        <v>1.3778239890169794</v>
      </c>
      <c r="I77" s="25">
        <v>1.3741532417298681</v>
      </c>
      <c r="J77" s="25">
        <v>1.3506377447396214</v>
      </c>
      <c r="K77" s="26"/>
    </row>
    <row r="78" spans="1:11" ht="47.25" x14ac:dyDescent="0.2">
      <c r="A78" s="19"/>
      <c r="B78" s="44" t="s">
        <v>179</v>
      </c>
      <c r="C78" s="24" t="s">
        <v>178</v>
      </c>
      <c r="D78" s="24" t="s">
        <v>182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6"/>
    </row>
  </sheetData>
  <mergeCells count="23">
    <mergeCell ref="B73:B78"/>
    <mergeCell ref="B42:D42"/>
    <mergeCell ref="D5:D6"/>
    <mergeCell ref="B7:D7"/>
    <mergeCell ref="B52:D52"/>
    <mergeCell ref="B67:B72"/>
    <mergeCell ref="B49:B51"/>
    <mergeCell ref="B36:B39"/>
    <mergeCell ref="B45:B46"/>
    <mergeCell ref="B15:B21"/>
    <mergeCell ref="K5:K6"/>
    <mergeCell ref="B5:C6"/>
    <mergeCell ref="B1:K1"/>
    <mergeCell ref="B66:D66"/>
    <mergeCell ref="B57:D57"/>
    <mergeCell ref="B47:B48"/>
    <mergeCell ref="B35:D35"/>
    <mergeCell ref="B26:D26"/>
    <mergeCell ref="C2:J2"/>
    <mergeCell ref="B44:D44"/>
    <mergeCell ref="B22:D22"/>
    <mergeCell ref="E5:J5"/>
    <mergeCell ref="C3:J3"/>
  </mergeCells>
  <pageMargins left="0.79" right="0.2" top="0.39" bottom="0.39" header="0.39" footer="0.39"/>
  <pageSetup paperSize="9" scale="58" fitToHeight="0" orientation="landscape" r:id="rId1"/>
  <headerFooter>
    <oddFooter>&amp;L&amp;"Tahoma"&amp;8 Время печати: &amp;D &amp;T&amp;R&amp;"Tahoma"&amp;8 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ТИПОВАЯ ФОРМА ДОКЛАДА</vt:lpstr>
      <vt:lpstr>Показатели</vt:lpstr>
      <vt:lpstr>Показатели!Заголовки_для_печати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Суханова</dc:creator>
  <cp:lastModifiedBy>Ольга В. Суханова</cp:lastModifiedBy>
  <cp:lastPrinted>2015-04-28T08:15:38Z</cp:lastPrinted>
  <dcterms:created xsi:type="dcterms:W3CDTF">2015-04-28T07:52:21Z</dcterms:created>
  <dcterms:modified xsi:type="dcterms:W3CDTF">2015-05-07T12:25:59Z</dcterms:modified>
</cp:coreProperties>
</file>